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РІШЕННЯ ВИКОНКОМУ\2024\"/>
    </mc:Choice>
  </mc:AlternateContent>
  <xr:revisionPtr revIDLastSave="0" documentId="13_ncr:1_{A9C01434-09A8-4F63-9734-9707605D13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ТАРИФИ" sheetId="1" r:id="rId1"/>
  </sheets>
  <externalReferences>
    <externalReference r:id="rId2"/>
  </externalReferences>
  <definedNames>
    <definedName name="_xlnm.Print_Area" localSheetId="0">ТАРИФИ!$A$1:$G$104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3" i="1"/>
  <c r="F65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2" i="1"/>
  <c r="F93" i="1"/>
  <c r="F95" i="1"/>
  <c r="F96" i="1"/>
  <c r="F97" i="1"/>
  <c r="F98" i="1"/>
  <c r="B100" i="1"/>
  <c r="E100" i="1"/>
  <c r="B101" i="1"/>
  <c r="E101" i="1"/>
  <c r="B103" i="1"/>
  <c r="E103" i="1"/>
  <c r="B104" i="1"/>
</calcChain>
</file>

<file path=xl/sharedStrings.xml><?xml version="1.0" encoding="utf-8"?>
<sst xmlns="http://schemas.openxmlformats.org/spreadsheetml/2006/main" count="222" uniqueCount="158">
  <si>
    <t>1 послуга</t>
  </si>
  <si>
    <t>Прання делікатних речей</t>
  </si>
  <si>
    <t>Прання інших речей (кофти, джемпери, куртки, штани)</t>
  </si>
  <si>
    <t>Прання кольорової білизни, синтетики</t>
  </si>
  <si>
    <t>Прання білої білизни</t>
  </si>
  <si>
    <t>Натуральна допомога (прання білизни та одягу)</t>
  </si>
  <si>
    <t>Масаж голови</t>
  </si>
  <si>
    <t>Святкова зачіска</t>
  </si>
  <si>
    <t>Хімічна завивка</t>
  </si>
  <si>
    <t>Укладка феном</t>
  </si>
  <si>
    <t>Укладка плойкою</t>
  </si>
  <si>
    <t>Миття голови</t>
  </si>
  <si>
    <t>Стрижка "наголо"</t>
  </si>
  <si>
    <t>Фарбування волосся</t>
  </si>
  <si>
    <t>Жіноча стрижка чистого волосся</t>
  </si>
  <si>
    <t>Чоловіча стрижка чистого волосся</t>
  </si>
  <si>
    <t>Натуральна допомога (перукарські послуги)</t>
  </si>
  <si>
    <t>Пошиття наволочки</t>
  </si>
  <si>
    <t>Пошиття піодіяльника</t>
  </si>
  <si>
    <t>Пошиття фартуха</t>
  </si>
  <si>
    <t>Пошиття блузки</t>
  </si>
  <si>
    <t>Пошиття нічної сорочки</t>
  </si>
  <si>
    <t>Пошиття халата</t>
  </si>
  <si>
    <t>Ремонт наволочки</t>
  </si>
  <si>
    <t>Ремонт підодіяльника</t>
  </si>
  <si>
    <t>Ремонт чоловічої сорочки (манжети, комір)</t>
  </si>
  <si>
    <t>Ремонт штанів, спідниці</t>
  </si>
  <si>
    <t>Підгин штор, тюлі</t>
  </si>
  <si>
    <t>Підгин пальта</t>
  </si>
  <si>
    <t>Підгин плаття, низу штанів</t>
  </si>
  <si>
    <t>Пришивання гудзика, виготовлення петель</t>
  </si>
  <si>
    <t>Заміна замка в штанах, спідниці</t>
  </si>
  <si>
    <t>Заміна замка в куртці</t>
  </si>
  <si>
    <t>Натуральна допомога (пошиття та ремонт одягу)</t>
  </si>
  <si>
    <t>1 місяць</t>
  </si>
  <si>
    <t>Прокат засобів реабілітації (оформлення документів)</t>
  </si>
  <si>
    <t>Прокат засобів реабілітації</t>
  </si>
  <si>
    <t>1 км</t>
  </si>
  <si>
    <t xml:space="preserve">Пробіг автомобіля </t>
  </si>
  <si>
    <t>Транспортні послуги</t>
  </si>
  <si>
    <t>Разове доручення</t>
  </si>
  <si>
    <t>Надання інформації з питань соціального захисту населення</t>
  </si>
  <si>
    <t>20</t>
  </si>
  <si>
    <t>Допомога в організації взаємодії з іншими фахівцями та службами</t>
  </si>
  <si>
    <t>19</t>
  </si>
  <si>
    <t>Сприяння в організації консультування отримувачів послуги із соціально-правових питань, питань отримання комунально-побутових, медичних, соціальних послуг, питань представлення й захисту інтересів отримувачів соціальної послуги у державних і місцевих органах влади, в установах, організаціях, підприємствах, громадських об’єднаннях</t>
  </si>
  <si>
    <t>18</t>
  </si>
  <si>
    <t>Психологічна підпримка (бесіди, спілкування, мотивація до активності)</t>
  </si>
  <si>
    <t>17</t>
  </si>
  <si>
    <t>Сприяння в отриманні протезно-ортопедичної допомоги, технічних (допоміжних засобів), а також засобів догляду і реабілітації</t>
  </si>
  <si>
    <t>16</t>
  </si>
  <si>
    <t>Надання допомоги у виконанні реабілітаційних (лікувально-фізичних) вправ</t>
  </si>
  <si>
    <t>15</t>
  </si>
  <si>
    <t>Проведення відповідно до призначень лікаря медичних процедур за наявності ліцензії на медичну діяльність цього виду</t>
  </si>
  <si>
    <t>14</t>
  </si>
  <si>
    <t>Сприяння у направленні до стаціонарної установи, установи охорони здоров’я та соціального захисту населення</t>
  </si>
  <si>
    <t>13</t>
  </si>
  <si>
    <t>Сприяння в отриманні медичної допомоги в установах охорони здоров’я та лікувально-профілактичних установах</t>
  </si>
  <si>
    <t>12</t>
  </si>
  <si>
    <t>Спостереження за станом здоров’я, допомога у проведенні процедур, пов’язаних зі здоров’ям, надання допомоги до приходу лікаря, виклик лікаря додому</t>
  </si>
  <si>
    <t>11</t>
  </si>
  <si>
    <t>Навчання користуванню та вироблення практичних навичок самостійного користування технічними допоміжними і обов’язковими гігієнічними засобами (протезами, ортезами, інвалідними колясками, катетерами, калоприймачами тощо)</t>
  </si>
  <si>
    <t>10</t>
  </si>
  <si>
    <t>Надання послуг з виконання ремонтних робіт (допомога в ремонті житлових приміщень) (1 раз на рік)</t>
  </si>
  <si>
    <t>9</t>
  </si>
  <si>
    <t>Разове доручення, не більше 0,02 га</t>
  </si>
  <si>
    <t>Надання допомоги у сільській місцевості з проведення сільськогосподарських робіт (в обробці присадибної ділянки)</t>
  </si>
  <si>
    <t>8</t>
  </si>
  <si>
    <t>Одне доручення</t>
  </si>
  <si>
    <t>Представництво інтересів в органах державної влади, установах, підприємствах та організаціях (виконання доручень, пов’язаних з необхідністю відвідування різних організацій)</t>
  </si>
  <si>
    <t>7</t>
  </si>
  <si>
    <t>Один лист</t>
  </si>
  <si>
    <t>Написання листів, заяв, скарг, отримання довідок, інших документів</t>
  </si>
  <si>
    <t>6</t>
  </si>
  <si>
    <t>Одне оформлення</t>
  </si>
  <si>
    <t>Надання допомоги в оформленні документів (оформлення субсидій на квартирну плату і комунальні послуги)</t>
  </si>
  <si>
    <t>5</t>
  </si>
  <si>
    <t>Одна плата</t>
  </si>
  <si>
    <t>Надання допомоги в оплаті комунальних послуг (заповнення абонентних книжок, оплата комунальних послуг, звірення платежів, заміна книжок)</t>
  </si>
  <si>
    <t>4</t>
  </si>
  <si>
    <t>Забезпечення супроводження (супровід споживача соціальних послуг у поліклініку тощо)</t>
  </si>
  <si>
    <t>3</t>
  </si>
  <si>
    <t>Ремонт одягу (дрібний)</t>
  </si>
  <si>
    <t>2.12</t>
  </si>
  <si>
    <t>Одне прасування (до 1,5 кг сухої білизни)</t>
  </si>
  <si>
    <t>Прасування</t>
  </si>
  <si>
    <t>2.11</t>
  </si>
  <si>
    <t>Одне прання (до 1,5 кг сухої білизни)</t>
  </si>
  <si>
    <t>Прання білизни та одягу</t>
  </si>
  <si>
    <t>2.10</t>
  </si>
  <si>
    <t>Обклеювання вікон</t>
  </si>
  <si>
    <t>2.9</t>
  </si>
  <si>
    <t>Одне миття одного вікна</t>
  </si>
  <si>
    <t>Миття вікон (не більше 3)</t>
  </si>
  <si>
    <t>2.8</t>
  </si>
  <si>
    <t>Одне розпалювання, доставка, піднесення</t>
  </si>
  <si>
    <t>Розпалювання печей, піднесення вугілля, дров, розчистка снігу; доставка води з колонки</t>
  </si>
  <si>
    <t>2.7</t>
  </si>
  <si>
    <t>в) генеральне прибирання</t>
  </si>
  <si>
    <t>б) вологе прибирання;</t>
  </si>
  <si>
    <t>а) косметичне прибирання;</t>
  </si>
  <si>
    <t>Один захід</t>
  </si>
  <si>
    <t>Прибирання житла:</t>
  </si>
  <si>
    <t>2.6</t>
  </si>
  <si>
    <t>Допомога при консервації овочів та фруктів</t>
  </si>
  <si>
    <t>2.5</t>
  </si>
  <si>
    <t>Годування (для ліжкових хзворих) (за потреби, 1-2 рази за відвідування)</t>
  </si>
  <si>
    <t>2.4</t>
  </si>
  <si>
    <t>Приготування їжі (за потреби, 1-2 рази за відвідування)</t>
  </si>
  <si>
    <t>2.3</t>
  </si>
  <si>
    <t>Допомога у приготуванні їжі (підготовка продуктів для приготування їжі, миття овочів, фруктів, посуду, винесення сміття тощо)</t>
  </si>
  <si>
    <t>2.2</t>
  </si>
  <si>
    <t>Придбання і доставка продовольчих, промислових та господарських товарів, медикаментів</t>
  </si>
  <si>
    <t>2.1</t>
  </si>
  <si>
    <t>Ведення домашнього господарства</t>
  </si>
  <si>
    <t>2</t>
  </si>
  <si>
    <t>Навчання навичкам самообслуговування</t>
  </si>
  <si>
    <t>1.14</t>
  </si>
  <si>
    <t>Допомога у користуванні сечо- чи калоприймачами</t>
  </si>
  <si>
    <t>1.13</t>
  </si>
  <si>
    <t>Допомога у користуванні туалетом (подача й винесення судна з подальшою обробкою)</t>
  </si>
  <si>
    <t>1.12</t>
  </si>
  <si>
    <t>Стрижка волосся (не модельна)</t>
  </si>
  <si>
    <t>1.11</t>
  </si>
  <si>
    <t>Обрізання нігтів (без патології) на руках або ногах</t>
  </si>
  <si>
    <t>1.10</t>
  </si>
  <si>
    <t>Гоління</t>
  </si>
  <si>
    <t>1.9</t>
  </si>
  <si>
    <t>Розчісування</t>
  </si>
  <si>
    <t>1.8</t>
  </si>
  <si>
    <t>1.7</t>
  </si>
  <si>
    <t>Чищення зубів</t>
  </si>
  <si>
    <t>1.6</t>
  </si>
  <si>
    <t>Купання, надання допомоги при купанні</t>
  </si>
  <si>
    <t>1.5</t>
  </si>
  <si>
    <t>Зміна постільної білизни</t>
  </si>
  <si>
    <t>1.4</t>
  </si>
  <si>
    <t>Зміна натільної білизни</t>
  </si>
  <si>
    <t>1.3</t>
  </si>
  <si>
    <t>Вдягання, роздягання, взування</t>
  </si>
  <si>
    <t>1.2</t>
  </si>
  <si>
    <t>Вмивання, обтирання, обмивання</t>
  </si>
  <si>
    <t>1.1</t>
  </si>
  <si>
    <t>Допомога у самообслуговуванні</t>
  </si>
  <si>
    <t>Послуги догляду вдома</t>
  </si>
  <si>
    <t>Вартість соціальної послуги, грн.</t>
  </si>
  <si>
    <t>Витрати часу на надання послуги, хвилин</t>
  </si>
  <si>
    <t>Одиниця вимірювання</t>
  </si>
  <si>
    <t>Назва заходу</t>
  </si>
  <si>
    <t>№ з/п</t>
  </si>
  <si>
    <t xml:space="preserve">Вартість надання соціальної послуги </t>
  </si>
  <si>
    <t>р. №</t>
  </si>
  <si>
    <t xml:space="preserve">        2024р</t>
  </si>
  <si>
    <t xml:space="preserve">від </t>
  </si>
  <si>
    <t>Городоцької міської ради</t>
  </si>
  <si>
    <t xml:space="preserve">рішенням виконавчого комітету </t>
  </si>
  <si>
    <t xml:space="preserve">Затверджено </t>
  </si>
  <si>
    <t>з 01 березня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</si>
</sst>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/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/>
    <xf numFmtId="49" fontId="3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/>
    <xf numFmtId="14" fontId="6" fillId="0" borderId="0" xfId="0" applyNumberFormat="1" applyFont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3;&#1072;&#1090;&#1085;&#1110;%20&#1087;&#1086;&#1089;&#1083;&#1091;&#1075;&#1080;%20&#1085;&#1072;%202024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ПОВНИТИ"/>
      <sheetName val="розрахунок на 2019 рік"/>
      <sheetName val="розрахунок на 2020 рік"/>
      <sheetName val="розрахунок на 2024 рік"/>
      <sheetName val="соц. роб."/>
      <sheetName val="водій"/>
      <sheetName val="соц. прац."/>
      <sheetName val="швачка"/>
      <sheetName val="перукар"/>
      <sheetName val="прачка"/>
      <sheetName val="НА СТЕНД"/>
      <sheetName val="ТАРИФИ (менший шрифт)"/>
    </sheetNames>
    <sheetDataSet>
      <sheetData sheetId="0">
        <row r="1">
          <cell r="A1" t="str">
            <v>Комунальна установа "Центр надання соціальних послуг Городоцької міської ради"</v>
          </cell>
        </row>
        <row r="7">
          <cell r="A7" t="str">
            <v>Директор</v>
          </cell>
          <cell r="B7" t="str">
            <v>І.Дацко</v>
          </cell>
        </row>
        <row r="8">
          <cell r="A8" t="str">
            <v>Головний бухгалтер</v>
          </cell>
          <cell r="B8" t="str">
            <v>М. Холявка</v>
          </cell>
        </row>
        <row r="9">
          <cell r="A9" t="str">
            <v>Бухгалтер</v>
          </cell>
          <cell r="B9" t="str">
            <v>Г.Кушнір</v>
          </cell>
        </row>
      </sheetData>
      <sheetData sheetId="1"/>
      <sheetData sheetId="2"/>
      <sheetData sheetId="3"/>
      <sheetData sheetId="4">
        <row r="284">
          <cell r="H284">
            <v>91.839787403846159</v>
          </cell>
        </row>
      </sheetData>
      <sheetData sheetId="5">
        <row r="170">
          <cell r="H170">
            <v>176.98125048076923</v>
          </cell>
        </row>
      </sheetData>
      <sheetData sheetId="6"/>
      <sheetData sheetId="7">
        <row r="86">
          <cell r="H86">
            <v>51.012602697115383</v>
          </cell>
        </row>
      </sheetData>
      <sheetData sheetId="8">
        <row r="82">
          <cell r="H82">
            <v>64.294020192307698</v>
          </cell>
        </row>
      </sheetData>
      <sheetData sheetId="9">
        <row r="95">
          <cell r="H95">
            <v>131.38219764182691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view="pageBreakPreview" zoomScaleNormal="112" workbookViewId="0">
      <selection activeCell="A8" sqref="A8:G8"/>
    </sheetView>
  </sheetViews>
  <sheetFormatPr defaultColWidth="9.109375" defaultRowHeight="13.2" x14ac:dyDescent="0.25"/>
  <cols>
    <col min="1" max="1" width="9.109375" style="3"/>
    <col min="2" max="2" width="54.109375" style="1" customWidth="1"/>
    <col min="3" max="3" width="21.5546875" style="2" customWidth="1"/>
    <col min="4" max="4" width="5.6640625" style="2" customWidth="1"/>
    <col min="5" max="5" width="14.5546875" style="2" customWidth="1"/>
    <col min="6" max="6" width="7.109375" style="2" customWidth="1"/>
    <col min="7" max="7" width="16.5546875" style="1" customWidth="1"/>
    <col min="8" max="8" width="10.88671875" style="1" customWidth="1"/>
    <col min="9" max="16384" width="9.109375" style="1"/>
  </cols>
  <sheetData>
    <row r="1" spans="1:7" ht="16.5" customHeight="1" x14ac:dyDescent="0.35">
      <c r="A1" s="93" t="str">
        <f>[1]ЗАПОВНИТИ!A1</f>
        <v>Комунальна установа "Центр надання соціальних послуг Городоцької міської ради"</v>
      </c>
      <c r="B1" s="93"/>
      <c r="C1" s="5"/>
      <c r="D1" s="62" t="s">
        <v>156</v>
      </c>
      <c r="E1" s="62"/>
      <c r="F1" s="62"/>
      <c r="G1" s="62"/>
    </row>
    <row r="2" spans="1:7" ht="18.75" customHeight="1" x14ac:dyDescent="0.35">
      <c r="A2" s="93"/>
      <c r="B2" s="93"/>
      <c r="C2" s="5"/>
      <c r="D2" s="62" t="s">
        <v>155</v>
      </c>
      <c r="E2" s="62"/>
      <c r="F2" s="62"/>
      <c r="G2" s="62"/>
    </row>
    <row r="3" spans="1:7" ht="19.5" customHeight="1" x14ac:dyDescent="0.35">
      <c r="A3" s="93"/>
      <c r="B3" s="93"/>
      <c r="C3" s="5"/>
      <c r="D3" s="8" t="s">
        <v>154</v>
      </c>
      <c r="E3"/>
      <c r="F3"/>
      <c r="G3"/>
    </row>
    <row r="4" spans="1:7" ht="18" x14ac:dyDescent="0.35">
      <c r="A4" s="6"/>
      <c r="B4" s="4"/>
      <c r="C4" s="5"/>
      <c r="D4" s="7" t="s">
        <v>153</v>
      </c>
      <c r="E4" s="42" t="s">
        <v>152</v>
      </c>
      <c r="F4" s="7" t="s">
        <v>151</v>
      </c>
      <c r="G4" s="41"/>
    </row>
    <row r="5" spans="1:7" ht="18" x14ac:dyDescent="0.35">
      <c r="A5" s="6"/>
      <c r="B5" s="4"/>
      <c r="C5" s="5"/>
      <c r="D5" s="7"/>
      <c r="E5" s="7"/>
      <c r="F5" s="7"/>
      <c r="G5" s="8"/>
    </row>
    <row r="6" spans="1:7" ht="18" x14ac:dyDescent="0.35">
      <c r="A6" s="6"/>
      <c r="B6" s="4"/>
      <c r="C6" s="5"/>
      <c r="D6" s="7"/>
      <c r="E6" s="7"/>
      <c r="F6" s="7"/>
      <c r="G6" s="8"/>
    </row>
    <row r="7" spans="1:7" s="20" customFormat="1" ht="18" x14ac:dyDescent="0.35">
      <c r="A7" s="47" t="s">
        <v>150</v>
      </c>
      <c r="B7" s="47"/>
      <c r="C7" s="47"/>
      <c r="D7" s="47"/>
      <c r="E7" s="47"/>
      <c r="F7" s="47"/>
      <c r="G7" s="47"/>
    </row>
    <row r="8" spans="1:7" s="20" customFormat="1" ht="18" x14ac:dyDescent="0.35">
      <c r="A8" s="47" t="s">
        <v>157</v>
      </c>
      <c r="B8" s="47"/>
      <c r="C8" s="47"/>
      <c r="D8" s="47"/>
      <c r="E8" s="47"/>
      <c r="F8" s="47"/>
      <c r="G8" s="47"/>
    </row>
    <row r="9" spans="1:7" ht="18.600000000000001" thickBot="1" x14ac:dyDescent="0.4">
      <c r="A9" s="6"/>
      <c r="B9" s="4"/>
      <c r="C9" s="5"/>
      <c r="D9" s="5"/>
      <c r="E9" s="5"/>
      <c r="F9" s="5"/>
      <c r="G9" s="4"/>
    </row>
    <row r="10" spans="1:7" ht="127.5" customHeight="1" x14ac:dyDescent="0.25">
      <c r="A10" s="40" t="s">
        <v>149</v>
      </c>
      <c r="B10" s="39" t="s">
        <v>148</v>
      </c>
      <c r="C10" s="39" t="s">
        <v>147</v>
      </c>
      <c r="D10" s="90" t="s">
        <v>146</v>
      </c>
      <c r="E10" s="91"/>
      <c r="F10" s="90" t="s">
        <v>145</v>
      </c>
      <c r="G10" s="92"/>
    </row>
    <row r="11" spans="1:7" ht="19.5" customHeight="1" x14ac:dyDescent="0.25">
      <c r="A11" s="94" t="s">
        <v>144</v>
      </c>
      <c r="B11" s="95"/>
      <c r="C11" s="95"/>
      <c r="D11" s="95"/>
      <c r="E11" s="95"/>
      <c r="F11" s="95"/>
      <c r="G11" s="96"/>
    </row>
    <row r="12" spans="1:7" ht="15" customHeight="1" x14ac:dyDescent="0.3">
      <c r="A12" s="38">
        <v>1</v>
      </c>
      <c r="B12" s="37" t="s">
        <v>143</v>
      </c>
      <c r="C12" s="22" t="s">
        <v>101</v>
      </c>
      <c r="D12" s="87"/>
      <c r="E12" s="89"/>
      <c r="F12" s="87"/>
      <c r="G12" s="88"/>
    </row>
    <row r="13" spans="1:7" ht="17.25" customHeight="1" x14ac:dyDescent="0.35">
      <c r="A13" s="32" t="s">
        <v>142</v>
      </c>
      <c r="B13" s="16" t="s">
        <v>141</v>
      </c>
      <c r="C13" s="22" t="s">
        <v>101</v>
      </c>
      <c r="D13" s="65">
        <v>15</v>
      </c>
      <c r="E13" s="66"/>
      <c r="F13" s="65">
        <f>ROUND((D13*'[1]соц. роб.'!$H$284/60),2)</f>
        <v>22.96</v>
      </c>
      <c r="G13" s="67"/>
    </row>
    <row r="14" spans="1:7" ht="16.5" customHeight="1" x14ac:dyDescent="0.35">
      <c r="A14" s="32" t="s">
        <v>140</v>
      </c>
      <c r="B14" s="16" t="s">
        <v>139</v>
      </c>
      <c r="C14" s="22" t="s">
        <v>101</v>
      </c>
      <c r="D14" s="65">
        <v>15</v>
      </c>
      <c r="E14" s="66"/>
      <c r="F14" s="65">
        <f>ROUND((D14*'[1]соц. роб.'!$H$284/60),2)</f>
        <v>22.96</v>
      </c>
      <c r="G14" s="67"/>
    </row>
    <row r="15" spans="1:7" ht="16.5" customHeight="1" x14ac:dyDescent="0.35">
      <c r="A15" s="32" t="s">
        <v>138</v>
      </c>
      <c r="B15" s="16" t="s">
        <v>137</v>
      </c>
      <c r="C15" s="22" t="s">
        <v>101</v>
      </c>
      <c r="D15" s="65">
        <v>15</v>
      </c>
      <c r="E15" s="66"/>
      <c r="F15" s="65">
        <f>ROUND((D15*'[1]соц. роб.'!$H$284/60),2)</f>
        <v>22.96</v>
      </c>
      <c r="G15" s="67"/>
    </row>
    <row r="16" spans="1:7" ht="17.25" customHeight="1" x14ac:dyDescent="0.35">
      <c r="A16" s="32" t="s">
        <v>136</v>
      </c>
      <c r="B16" s="16" t="s">
        <v>135</v>
      </c>
      <c r="C16" s="22" t="s">
        <v>101</v>
      </c>
      <c r="D16" s="65">
        <v>20</v>
      </c>
      <c r="E16" s="66"/>
      <c r="F16" s="65">
        <f>ROUND((D16*'[1]соц. роб.'!$H$284/60),2)</f>
        <v>30.61</v>
      </c>
      <c r="G16" s="67"/>
    </row>
    <row r="17" spans="1:7" ht="17.25" customHeight="1" x14ac:dyDescent="0.35">
      <c r="A17" s="32" t="s">
        <v>134</v>
      </c>
      <c r="B17" s="16" t="s">
        <v>133</v>
      </c>
      <c r="C17" s="22" t="s">
        <v>101</v>
      </c>
      <c r="D17" s="65">
        <v>60</v>
      </c>
      <c r="E17" s="66"/>
      <c r="F17" s="65">
        <f>ROUND((D17*'[1]соц. роб.'!$H$284/60),2)</f>
        <v>91.84</v>
      </c>
      <c r="G17" s="67"/>
    </row>
    <row r="18" spans="1:7" ht="15.75" customHeight="1" x14ac:dyDescent="0.35">
      <c r="A18" s="32" t="s">
        <v>132</v>
      </c>
      <c r="B18" s="16" t="s">
        <v>131</v>
      </c>
      <c r="C18" s="22" t="s">
        <v>101</v>
      </c>
      <c r="D18" s="65">
        <v>15</v>
      </c>
      <c r="E18" s="66"/>
      <c r="F18" s="65">
        <f>ROUND((D18*'[1]соц. роб.'!$H$284/60),2)</f>
        <v>22.96</v>
      </c>
      <c r="G18" s="67"/>
    </row>
    <row r="19" spans="1:7" ht="17.25" customHeight="1" x14ac:dyDescent="0.35">
      <c r="A19" s="32" t="s">
        <v>130</v>
      </c>
      <c r="B19" s="16" t="s">
        <v>11</v>
      </c>
      <c r="C19" s="22" t="s">
        <v>101</v>
      </c>
      <c r="D19" s="65">
        <v>15</v>
      </c>
      <c r="E19" s="66"/>
      <c r="F19" s="65">
        <f>ROUND((D19*'[1]соц. роб.'!$H$284/60),2)</f>
        <v>22.96</v>
      </c>
      <c r="G19" s="67"/>
    </row>
    <row r="20" spans="1:7" ht="18.75" customHeight="1" x14ac:dyDescent="0.35">
      <c r="A20" s="32" t="s">
        <v>129</v>
      </c>
      <c r="B20" s="16" t="s">
        <v>128</v>
      </c>
      <c r="C20" s="22" t="s">
        <v>101</v>
      </c>
      <c r="D20" s="65">
        <v>10</v>
      </c>
      <c r="E20" s="66"/>
      <c r="F20" s="65">
        <f>ROUND((D20*'[1]соц. роб.'!$H$284/60),2)</f>
        <v>15.31</v>
      </c>
      <c r="G20" s="67"/>
    </row>
    <row r="21" spans="1:7" ht="18" customHeight="1" x14ac:dyDescent="0.35">
      <c r="A21" s="32" t="s">
        <v>127</v>
      </c>
      <c r="B21" s="16" t="s">
        <v>126</v>
      </c>
      <c r="C21" s="22" t="s">
        <v>101</v>
      </c>
      <c r="D21" s="65">
        <v>20</v>
      </c>
      <c r="E21" s="66"/>
      <c r="F21" s="65">
        <f>ROUND((D21*'[1]соц. роб.'!$H$284/60),2)</f>
        <v>30.61</v>
      </c>
      <c r="G21" s="67"/>
    </row>
    <row r="22" spans="1:7" ht="18" customHeight="1" x14ac:dyDescent="0.35">
      <c r="A22" s="32" t="s">
        <v>125</v>
      </c>
      <c r="B22" s="16" t="s">
        <v>124</v>
      </c>
      <c r="C22" s="22" t="s">
        <v>101</v>
      </c>
      <c r="D22" s="65">
        <v>20</v>
      </c>
      <c r="E22" s="66"/>
      <c r="F22" s="65">
        <f>ROUND((D22*'[1]соц. роб.'!$H$284/60),2)</f>
        <v>30.61</v>
      </c>
      <c r="G22" s="67"/>
    </row>
    <row r="23" spans="1:7" ht="18.75" customHeight="1" x14ac:dyDescent="0.35">
      <c r="A23" s="32" t="s">
        <v>123</v>
      </c>
      <c r="B23" s="16" t="s">
        <v>122</v>
      </c>
      <c r="C23" s="22" t="s">
        <v>101</v>
      </c>
      <c r="D23" s="65">
        <v>30</v>
      </c>
      <c r="E23" s="66"/>
      <c r="F23" s="65">
        <f>ROUND((D23*'[1]соц. роб.'!$H$284/60),2)</f>
        <v>45.92</v>
      </c>
      <c r="G23" s="67"/>
    </row>
    <row r="24" spans="1:7" ht="36.75" customHeight="1" x14ac:dyDescent="0.35">
      <c r="A24" s="32" t="s">
        <v>121</v>
      </c>
      <c r="B24" s="14" t="s">
        <v>120</v>
      </c>
      <c r="C24" s="22" t="s">
        <v>101</v>
      </c>
      <c r="D24" s="65">
        <v>20</v>
      </c>
      <c r="E24" s="66"/>
      <c r="F24" s="65">
        <f>ROUND((D24*'[1]соц. роб.'!$H$284/60),2)</f>
        <v>30.61</v>
      </c>
      <c r="G24" s="67"/>
    </row>
    <row r="25" spans="1:7" ht="17.25" customHeight="1" x14ac:dyDescent="0.35">
      <c r="A25" s="32" t="s">
        <v>119</v>
      </c>
      <c r="B25" s="16" t="s">
        <v>118</v>
      </c>
      <c r="C25" s="22" t="s">
        <v>101</v>
      </c>
      <c r="D25" s="65">
        <v>40</v>
      </c>
      <c r="E25" s="66"/>
      <c r="F25" s="65">
        <f>ROUND((D25*'[1]соц. роб.'!$H$284/60),2)</f>
        <v>61.23</v>
      </c>
      <c r="G25" s="67"/>
    </row>
    <row r="26" spans="1:7" ht="18" customHeight="1" x14ac:dyDescent="0.35">
      <c r="A26" s="32" t="s">
        <v>117</v>
      </c>
      <c r="B26" s="16" t="s">
        <v>116</v>
      </c>
      <c r="C26" s="22" t="s">
        <v>40</v>
      </c>
      <c r="D26" s="65">
        <v>15</v>
      </c>
      <c r="E26" s="66"/>
      <c r="F26" s="65">
        <f>ROUND((D26*'[1]соц. роб.'!$H$284/60),2)</f>
        <v>22.96</v>
      </c>
      <c r="G26" s="67"/>
    </row>
    <row r="27" spans="1:7" ht="15" customHeight="1" x14ac:dyDescent="0.3">
      <c r="A27" s="38" t="s">
        <v>115</v>
      </c>
      <c r="B27" s="37" t="s">
        <v>114</v>
      </c>
      <c r="C27" s="22"/>
      <c r="D27" s="65"/>
      <c r="E27" s="66"/>
      <c r="F27" s="65"/>
      <c r="G27" s="67"/>
    </row>
    <row r="28" spans="1:7" ht="56.25" customHeight="1" x14ac:dyDescent="0.25">
      <c r="A28" s="32" t="s">
        <v>113</v>
      </c>
      <c r="B28" s="35" t="s">
        <v>112</v>
      </c>
      <c r="C28" s="22" t="s">
        <v>101</v>
      </c>
      <c r="D28" s="65">
        <v>84</v>
      </c>
      <c r="E28" s="66"/>
      <c r="F28" s="65">
        <f>ROUND((D28*'[1]соц. роб.'!$H$284/60),2)</f>
        <v>128.58000000000001</v>
      </c>
      <c r="G28" s="67"/>
    </row>
    <row r="29" spans="1:7" ht="54.75" customHeight="1" x14ac:dyDescent="0.35">
      <c r="A29" s="32" t="s">
        <v>111</v>
      </c>
      <c r="B29" s="14" t="s">
        <v>110</v>
      </c>
      <c r="C29" s="22" t="s">
        <v>101</v>
      </c>
      <c r="D29" s="65">
        <v>18</v>
      </c>
      <c r="E29" s="66"/>
      <c r="F29" s="65">
        <f>ROUND((D29*'[1]соц. роб.'!$H$284/60),2)</f>
        <v>27.55</v>
      </c>
      <c r="G29" s="67"/>
    </row>
    <row r="30" spans="1:7" ht="42.75" customHeight="1" x14ac:dyDescent="0.25">
      <c r="A30" s="32" t="s">
        <v>109</v>
      </c>
      <c r="B30" s="35" t="s">
        <v>108</v>
      </c>
      <c r="C30" s="22" t="s">
        <v>101</v>
      </c>
      <c r="D30" s="79">
        <v>60</v>
      </c>
      <c r="E30" s="80"/>
      <c r="F30" s="65">
        <f>ROUND((D30*'[1]соц. роб.'!$H$284/60),2)</f>
        <v>91.84</v>
      </c>
      <c r="G30" s="67"/>
    </row>
    <row r="31" spans="1:7" ht="45" customHeight="1" x14ac:dyDescent="0.25">
      <c r="A31" s="32" t="s">
        <v>107</v>
      </c>
      <c r="B31" s="35" t="s">
        <v>106</v>
      </c>
      <c r="C31" s="22" t="s">
        <v>101</v>
      </c>
      <c r="D31" s="79">
        <v>24</v>
      </c>
      <c r="E31" s="80"/>
      <c r="F31" s="65">
        <f>ROUND((D31*'[1]соц. роб.'!$H$284/60),2)</f>
        <v>36.74</v>
      </c>
      <c r="G31" s="67"/>
    </row>
    <row r="32" spans="1:7" ht="17.25" customHeight="1" x14ac:dyDescent="0.35">
      <c r="A32" s="32" t="s">
        <v>105</v>
      </c>
      <c r="B32" s="14" t="s">
        <v>104</v>
      </c>
      <c r="C32" s="22" t="s">
        <v>40</v>
      </c>
      <c r="D32" s="65">
        <v>90</v>
      </c>
      <c r="E32" s="66"/>
      <c r="F32" s="65">
        <f>ROUND((D32*'[1]соц. роб.'!$H$284/60),2)</f>
        <v>137.76</v>
      </c>
      <c r="G32" s="67"/>
    </row>
    <row r="33" spans="1:7" ht="17.25" customHeight="1" x14ac:dyDescent="0.25">
      <c r="A33" s="81" t="s">
        <v>103</v>
      </c>
      <c r="B33" s="36" t="s">
        <v>102</v>
      </c>
      <c r="C33" s="84" t="s">
        <v>101</v>
      </c>
      <c r="D33" s="65"/>
      <c r="E33" s="66"/>
      <c r="F33" s="65"/>
      <c r="G33" s="67"/>
    </row>
    <row r="34" spans="1:7" ht="16.5" customHeight="1" x14ac:dyDescent="0.35">
      <c r="A34" s="82"/>
      <c r="B34" s="14" t="s">
        <v>100</v>
      </c>
      <c r="C34" s="85"/>
      <c r="D34" s="65">
        <v>18</v>
      </c>
      <c r="E34" s="66"/>
      <c r="F34" s="65">
        <f>ROUND((D34*'[1]соц. роб.'!$H$284/60),2)</f>
        <v>27.55</v>
      </c>
      <c r="G34" s="67"/>
    </row>
    <row r="35" spans="1:7" ht="16.5" customHeight="1" x14ac:dyDescent="0.35">
      <c r="A35" s="82"/>
      <c r="B35" s="14" t="s">
        <v>99</v>
      </c>
      <c r="C35" s="85"/>
      <c r="D35" s="65">
        <v>42</v>
      </c>
      <c r="E35" s="66"/>
      <c r="F35" s="65">
        <f>ROUND((D35*'[1]соц. роб.'!$H$284/60),2)</f>
        <v>64.290000000000006</v>
      </c>
      <c r="G35" s="67"/>
    </row>
    <row r="36" spans="1:7" ht="18" customHeight="1" x14ac:dyDescent="0.35">
      <c r="A36" s="83"/>
      <c r="B36" s="14" t="s">
        <v>98</v>
      </c>
      <c r="C36" s="86"/>
      <c r="D36" s="65">
        <v>126</v>
      </c>
      <c r="E36" s="66"/>
      <c r="F36" s="65">
        <f>ROUND((D36*'[1]соц. роб.'!$H$284/60),2)</f>
        <v>192.86</v>
      </c>
      <c r="G36" s="67"/>
    </row>
    <row r="37" spans="1:7" ht="83.25" customHeight="1" x14ac:dyDescent="0.25">
      <c r="A37" s="32" t="s">
        <v>97</v>
      </c>
      <c r="B37" s="35" t="s">
        <v>96</v>
      </c>
      <c r="C37" s="33" t="s">
        <v>95</v>
      </c>
      <c r="D37" s="65">
        <v>42</v>
      </c>
      <c r="E37" s="66"/>
      <c r="F37" s="65">
        <f>ROUND((D37*'[1]соц. роб.'!$H$284/60),2)</f>
        <v>64.290000000000006</v>
      </c>
      <c r="G37" s="67"/>
    </row>
    <row r="38" spans="1:7" ht="45" customHeight="1" x14ac:dyDescent="0.25">
      <c r="A38" s="32" t="s">
        <v>94</v>
      </c>
      <c r="B38" s="35" t="s">
        <v>93</v>
      </c>
      <c r="C38" s="33" t="s">
        <v>92</v>
      </c>
      <c r="D38" s="65">
        <v>30</v>
      </c>
      <c r="E38" s="66"/>
      <c r="F38" s="65">
        <f>ROUND((D38*'[1]соц. роб.'!$H$284/60),2)</f>
        <v>45.92</v>
      </c>
      <c r="G38" s="67"/>
    </row>
    <row r="39" spans="1:7" ht="18.75" customHeight="1" x14ac:dyDescent="0.25">
      <c r="A39" s="32" t="s">
        <v>91</v>
      </c>
      <c r="B39" s="35" t="s">
        <v>90</v>
      </c>
      <c r="C39" s="22" t="s">
        <v>40</v>
      </c>
      <c r="D39" s="65">
        <v>30</v>
      </c>
      <c r="E39" s="66"/>
      <c r="F39" s="65">
        <f>ROUND((D39*'[1]соц. роб.'!$H$284/60),2)</f>
        <v>45.92</v>
      </c>
      <c r="G39" s="67"/>
    </row>
    <row r="40" spans="1:7" ht="59.25" customHeight="1" x14ac:dyDescent="0.25">
      <c r="A40" s="32" t="s">
        <v>89</v>
      </c>
      <c r="B40" s="35" t="s">
        <v>88</v>
      </c>
      <c r="C40" s="33" t="s">
        <v>87</v>
      </c>
      <c r="D40" s="65">
        <v>30</v>
      </c>
      <c r="E40" s="66"/>
      <c r="F40" s="65">
        <f>ROUND((D40*'[1]соц. роб.'!$H$284/60),2)</f>
        <v>45.92</v>
      </c>
      <c r="G40" s="67"/>
    </row>
    <row r="41" spans="1:7" ht="62.25" customHeight="1" x14ac:dyDescent="0.25">
      <c r="A41" s="32" t="s">
        <v>86</v>
      </c>
      <c r="B41" s="35" t="s">
        <v>85</v>
      </c>
      <c r="C41" s="33" t="s">
        <v>84</v>
      </c>
      <c r="D41" s="65">
        <v>30</v>
      </c>
      <c r="E41" s="66"/>
      <c r="F41" s="65">
        <f>ROUND((D41*'[1]соц. роб.'!$H$284/60),2)</f>
        <v>45.92</v>
      </c>
      <c r="G41" s="67"/>
    </row>
    <row r="42" spans="1:7" ht="21" customHeight="1" x14ac:dyDescent="0.25">
      <c r="A42" s="32" t="s">
        <v>83</v>
      </c>
      <c r="B42" s="35" t="s">
        <v>82</v>
      </c>
      <c r="C42" s="22" t="s">
        <v>40</v>
      </c>
      <c r="D42" s="65">
        <v>6</v>
      </c>
      <c r="E42" s="66"/>
      <c r="F42" s="65">
        <f>ROUND((D42*'[1]соц. роб.'!$H$284/60),2)</f>
        <v>9.18</v>
      </c>
      <c r="G42" s="67"/>
    </row>
    <row r="43" spans="1:7" ht="61.5" customHeight="1" x14ac:dyDescent="0.25">
      <c r="A43" s="32" t="s">
        <v>81</v>
      </c>
      <c r="B43" s="35" t="s">
        <v>80</v>
      </c>
      <c r="C43" s="22" t="s">
        <v>40</v>
      </c>
      <c r="D43" s="65">
        <v>78</v>
      </c>
      <c r="E43" s="66"/>
      <c r="F43" s="65">
        <f>ROUND((D43*'[1]соц. роб.'!$H$284/60),2)</f>
        <v>119.39</v>
      </c>
      <c r="G43" s="67"/>
    </row>
    <row r="44" spans="1:7" ht="75.75" customHeight="1" x14ac:dyDescent="0.35">
      <c r="A44" s="32" t="s">
        <v>79</v>
      </c>
      <c r="B44" s="34" t="s">
        <v>78</v>
      </c>
      <c r="C44" s="22" t="s">
        <v>77</v>
      </c>
      <c r="D44" s="65">
        <v>45</v>
      </c>
      <c r="E44" s="66"/>
      <c r="F44" s="65">
        <f>ROUND((D44*'[1]соц. роб.'!$H$284/60),2)</f>
        <v>68.88</v>
      </c>
      <c r="G44" s="67"/>
    </row>
    <row r="45" spans="1:7" ht="56.25" customHeight="1" x14ac:dyDescent="0.35">
      <c r="A45" s="32" t="s">
        <v>76</v>
      </c>
      <c r="B45" s="14" t="s">
        <v>75</v>
      </c>
      <c r="C45" s="22" t="s">
        <v>74</v>
      </c>
      <c r="D45" s="65">
        <v>60</v>
      </c>
      <c r="E45" s="66"/>
      <c r="F45" s="65">
        <f>ROUND((D45*'[1]соц. роб.'!$H$284/60),2)</f>
        <v>91.84</v>
      </c>
      <c r="G45" s="67"/>
    </row>
    <row r="46" spans="1:7" ht="39" customHeight="1" x14ac:dyDescent="0.35">
      <c r="A46" s="32" t="s">
        <v>73</v>
      </c>
      <c r="B46" s="14" t="s">
        <v>72</v>
      </c>
      <c r="C46" s="22" t="s">
        <v>71</v>
      </c>
      <c r="D46" s="65">
        <v>30</v>
      </c>
      <c r="E46" s="66"/>
      <c r="F46" s="65">
        <f>ROUND((D46*'[1]соц. роб.'!$H$284/60),2)</f>
        <v>45.92</v>
      </c>
      <c r="G46" s="67"/>
    </row>
    <row r="47" spans="1:7" ht="95.25" customHeight="1" x14ac:dyDescent="0.35">
      <c r="A47" s="32" t="s">
        <v>70</v>
      </c>
      <c r="B47" s="14" t="s">
        <v>69</v>
      </c>
      <c r="C47" s="22" t="s">
        <v>68</v>
      </c>
      <c r="D47" s="65">
        <v>72</v>
      </c>
      <c r="E47" s="66"/>
      <c r="F47" s="65">
        <f>ROUND((D47*'[1]соц. роб.'!$H$284/60),2)</f>
        <v>110.21</v>
      </c>
      <c r="G47" s="67"/>
    </row>
    <row r="48" spans="1:7" ht="58.5" customHeight="1" x14ac:dyDescent="0.35">
      <c r="A48" s="32" t="s">
        <v>67</v>
      </c>
      <c r="B48" s="14" t="s">
        <v>66</v>
      </c>
      <c r="C48" s="33" t="s">
        <v>65</v>
      </c>
      <c r="D48" s="65">
        <v>138</v>
      </c>
      <c r="E48" s="66"/>
      <c r="F48" s="65">
        <f>ROUND((D48*'[1]соц. роб.'!$H$284/60),2)</f>
        <v>211.23</v>
      </c>
      <c r="G48" s="67"/>
    </row>
    <row r="49" spans="1:7" ht="56.25" customHeight="1" x14ac:dyDescent="0.35">
      <c r="A49" s="32" t="s">
        <v>64</v>
      </c>
      <c r="B49" s="14" t="s">
        <v>63</v>
      </c>
      <c r="C49" s="22" t="s">
        <v>40</v>
      </c>
      <c r="D49" s="65">
        <v>240</v>
      </c>
      <c r="E49" s="66"/>
      <c r="F49" s="65">
        <f>ROUND((D49*'[1]соц. роб.'!$H$284/60),2)</f>
        <v>367.36</v>
      </c>
      <c r="G49" s="67"/>
    </row>
    <row r="50" spans="1:7" ht="72.75" customHeight="1" x14ac:dyDescent="0.35">
      <c r="A50" s="32" t="s">
        <v>62</v>
      </c>
      <c r="B50" s="14" t="s">
        <v>61</v>
      </c>
      <c r="C50" s="22" t="s">
        <v>40</v>
      </c>
      <c r="D50" s="65">
        <v>45</v>
      </c>
      <c r="E50" s="66"/>
      <c r="F50" s="65">
        <f>ROUND((D50*'[1]соц. роб.'!$H$284/60),2)</f>
        <v>68.88</v>
      </c>
      <c r="G50" s="67"/>
    </row>
    <row r="51" spans="1:7" ht="77.25" customHeight="1" x14ac:dyDescent="0.35">
      <c r="A51" s="32" t="s">
        <v>60</v>
      </c>
      <c r="B51" s="14" t="s">
        <v>59</v>
      </c>
      <c r="C51" s="22" t="s">
        <v>40</v>
      </c>
      <c r="D51" s="65">
        <v>15</v>
      </c>
      <c r="E51" s="66"/>
      <c r="F51" s="65">
        <f>ROUND((D51*'[1]соц. роб.'!$H$284/60),2)</f>
        <v>22.96</v>
      </c>
      <c r="G51" s="67"/>
    </row>
    <row r="52" spans="1:7" ht="59.25" customHeight="1" x14ac:dyDescent="0.35">
      <c r="A52" s="32" t="s">
        <v>58</v>
      </c>
      <c r="B52" s="14" t="s">
        <v>57</v>
      </c>
      <c r="C52" s="22" t="s">
        <v>40</v>
      </c>
      <c r="D52" s="65">
        <v>30</v>
      </c>
      <c r="E52" s="66"/>
      <c r="F52" s="65">
        <f>ROUND((D52*'[1]соц. роб.'!$H$284/60),2)</f>
        <v>45.92</v>
      </c>
      <c r="G52" s="67"/>
    </row>
    <row r="53" spans="1:7" ht="59.25" customHeight="1" x14ac:dyDescent="0.35">
      <c r="A53" s="32" t="s">
        <v>56</v>
      </c>
      <c r="B53" s="14" t="s">
        <v>55</v>
      </c>
      <c r="C53" s="22" t="s">
        <v>40</v>
      </c>
      <c r="D53" s="65">
        <v>20</v>
      </c>
      <c r="E53" s="66"/>
      <c r="F53" s="65">
        <f>ROUND((D53*'[1]соц. роб.'!$H$284/60),2)</f>
        <v>30.61</v>
      </c>
      <c r="G53" s="67"/>
    </row>
    <row r="54" spans="1:7" ht="57.75" customHeight="1" x14ac:dyDescent="0.35">
      <c r="A54" s="32" t="s">
        <v>54</v>
      </c>
      <c r="B54" s="14" t="s">
        <v>53</v>
      </c>
      <c r="C54" s="22" t="s">
        <v>40</v>
      </c>
      <c r="D54" s="65">
        <v>30</v>
      </c>
      <c r="E54" s="66"/>
      <c r="F54" s="65">
        <f>ROUND((D54*'[1]соц. роб.'!$H$284/60),2)</f>
        <v>45.92</v>
      </c>
      <c r="G54" s="67"/>
    </row>
    <row r="55" spans="1:7" ht="40.5" customHeight="1" x14ac:dyDescent="0.35">
      <c r="A55" s="32" t="s">
        <v>52</v>
      </c>
      <c r="B55" s="14" t="s">
        <v>51</v>
      </c>
      <c r="C55" s="22" t="s">
        <v>40</v>
      </c>
      <c r="D55" s="65">
        <v>45</v>
      </c>
      <c r="E55" s="66"/>
      <c r="F55" s="65">
        <f>ROUND((D55*'[1]соц. роб.'!$H$284/60),2)</f>
        <v>68.88</v>
      </c>
      <c r="G55" s="67"/>
    </row>
    <row r="56" spans="1:7" ht="58.5" customHeight="1" x14ac:dyDescent="0.35">
      <c r="A56" s="32" t="s">
        <v>50</v>
      </c>
      <c r="B56" s="14" t="s">
        <v>49</v>
      </c>
      <c r="C56" s="22" t="s">
        <v>40</v>
      </c>
      <c r="D56" s="65">
        <v>90</v>
      </c>
      <c r="E56" s="66"/>
      <c r="F56" s="65">
        <f>ROUND((D56*'[1]соц. роб.'!$H$284/60),2)</f>
        <v>137.76</v>
      </c>
      <c r="G56" s="67"/>
    </row>
    <row r="57" spans="1:7" ht="36" x14ac:dyDescent="0.35">
      <c r="A57" s="32" t="s">
        <v>48</v>
      </c>
      <c r="B57" s="14" t="s">
        <v>47</v>
      </c>
      <c r="C57" s="22" t="s">
        <v>40</v>
      </c>
      <c r="D57" s="65">
        <v>60</v>
      </c>
      <c r="E57" s="66"/>
      <c r="F57" s="65">
        <f>ROUND((D57*'[1]соц. роб.'!$H$284/60),2)</f>
        <v>91.84</v>
      </c>
      <c r="G57" s="67"/>
    </row>
    <row r="58" spans="1:7" ht="162" customHeight="1" x14ac:dyDescent="0.35">
      <c r="A58" s="32" t="s">
        <v>46</v>
      </c>
      <c r="B58" s="14" t="s">
        <v>45</v>
      </c>
      <c r="C58" s="22" t="s">
        <v>40</v>
      </c>
      <c r="D58" s="65">
        <v>72</v>
      </c>
      <c r="E58" s="66"/>
      <c r="F58" s="65">
        <f>ROUND((D58*'[1]соц. роб.'!$H$284/60),2)</f>
        <v>110.21</v>
      </c>
      <c r="G58" s="67"/>
    </row>
    <row r="59" spans="1:7" ht="40.5" customHeight="1" x14ac:dyDescent="0.35">
      <c r="A59" s="32" t="s">
        <v>44</v>
      </c>
      <c r="B59" s="14" t="s">
        <v>43</v>
      </c>
      <c r="C59" s="22" t="s">
        <v>40</v>
      </c>
      <c r="D59" s="65">
        <v>20</v>
      </c>
      <c r="E59" s="66"/>
      <c r="F59" s="65">
        <f>ROUND((D59*'[1]соц. роб.'!$H$284/60),2)</f>
        <v>30.61</v>
      </c>
      <c r="G59" s="67"/>
    </row>
    <row r="60" spans="1:7" ht="42" customHeight="1" thickBot="1" x14ac:dyDescent="0.4">
      <c r="A60" s="31" t="s">
        <v>42</v>
      </c>
      <c r="B60" s="30" t="s">
        <v>41</v>
      </c>
      <c r="C60" s="21" t="s">
        <v>40</v>
      </c>
      <c r="D60" s="70">
        <v>20</v>
      </c>
      <c r="E60" s="71"/>
      <c r="F60" s="70">
        <f>ROUND((D60*'[1]соц. роб.'!$H$284/60),2)</f>
        <v>30.61</v>
      </c>
      <c r="G60" s="72"/>
    </row>
    <row r="61" spans="1:7" ht="18" x14ac:dyDescent="0.35">
      <c r="A61" s="6"/>
      <c r="B61" s="4"/>
      <c r="C61" s="5"/>
      <c r="D61" s="5"/>
      <c r="E61" s="5"/>
      <c r="F61" s="5"/>
      <c r="G61" s="4"/>
    </row>
    <row r="62" spans="1:7" s="20" customFormat="1" ht="18.600000000000001" thickBot="1" x14ac:dyDescent="0.4">
      <c r="A62" s="47" t="s">
        <v>39</v>
      </c>
      <c r="B62" s="47"/>
      <c r="C62" s="47"/>
      <c r="D62" s="47"/>
      <c r="E62" s="47"/>
      <c r="F62" s="47"/>
      <c r="G62" s="47"/>
    </row>
    <row r="63" spans="1:7" ht="18.600000000000001" thickBot="1" x14ac:dyDescent="0.4">
      <c r="A63" s="29">
        <v>1</v>
      </c>
      <c r="B63" s="28" t="s">
        <v>38</v>
      </c>
      <c r="C63" s="27" t="s">
        <v>37</v>
      </c>
      <c r="D63" s="68">
        <v>2</v>
      </c>
      <c r="E63" s="75"/>
      <c r="F63" s="68">
        <f>ROUND((D63*[1]водій!H170/60),2)</f>
        <v>5.9</v>
      </c>
      <c r="G63" s="69"/>
    </row>
    <row r="64" spans="1:7" s="20" customFormat="1" ht="18.600000000000001" thickBot="1" x14ac:dyDescent="0.4">
      <c r="A64" s="47" t="s">
        <v>36</v>
      </c>
      <c r="B64" s="47"/>
      <c r="C64" s="47"/>
      <c r="D64" s="47"/>
      <c r="E64" s="47"/>
      <c r="F64" s="47"/>
      <c r="G64" s="47"/>
    </row>
    <row r="65" spans="1:7" ht="18.600000000000001" thickBot="1" x14ac:dyDescent="0.4">
      <c r="A65" s="26">
        <v>1</v>
      </c>
      <c r="B65" s="25" t="s">
        <v>35</v>
      </c>
      <c r="C65" s="24" t="s">
        <v>34</v>
      </c>
      <c r="D65" s="76">
        <v>30</v>
      </c>
      <c r="E65" s="77"/>
      <c r="F65" s="76">
        <f>ROUND((D65*'[1]соц. роб.'!$H$284/60),2)</f>
        <v>45.92</v>
      </c>
      <c r="G65" s="78"/>
    </row>
    <row r="66" spans="1:7" s="20" customFormat="1" ht="18.600000000000001" thickBot="1" x14ac:dyDescent="0.4">
      <c r="A66" s="47" t="s">
        <v>33</v>
      </c>
      <c r="B66" s="47"/>
      <c r="C66" s="47"/>
      <c r="D66" s="47"/>
      <c r="E66" s="47"/>
      <c r="F66" s="47"/>
      <c r="G66" s="47"/>
    </row>
    <row r="67" spans="1:7" ht="18" x14ac:dyDescent="0.35">
      <c r="A67" s="19">
        <v>1</v>
      </c>
      <c r="B67" s="18" t="s">
        <v>32</v>
      </c>
      <c r="C67" s="23" t="s">
        <v>0</v>
      </c>
      <c r="D67" s="58">
        <v>60</v>
      </c>
      <c r="E67" s="59"/>
      <c r="F67" s="73">
        <f>ROUND((D67*[1]швачка!$H$86/60),2)</f>
        <v>51.01</v>
      </c>
      <c r="G67" s="74"/>
    </row>
    <row r="68" spans="1:7" ht="18" x14ac:dyDescent="0.35">
      <c r="A68" s="15">
        <v>2</v>
      </c>
      <c r="B68" s="16" t="s">
        <v>31</v>
      </c>
      <c r="C68" s="22" t="s">
        <v>0</v>
      </c>
      <c r="D68" s="45">
        <v>30</v>
      </c>
      <c r="E68" s="46"/>
      <c r="F68" s="50">
        <f>ROUND((D68*[1]швачка!$H$86/60),2)</f>
        <v>25.51</v>
      </c>
      <c r="G68" s="51"/>
    </row>
    <row r="69" spans="1:7" ht="18" x14ac:dyDescent="0.35">
      <c r="A69" s="15">
        <v>3</v>
      </c>
      <c r="B69" s="16" t="s">
        <v>30</v>
      </c>
      <c r="C69" s="22" t="s">
        <v>0</v>
      </c>
      <c r="D69" s="45">
        <v>10</v>
      </c>
      <c r="E69" s="46"/>
      <c r="F69" s="50">
        <f>ROUND((D69*[1]швачка!$H$86/60),2)</f>
        <v>8.5</v>
      </c>
      <c r="G69" s="51"/>
    </row>
    <row r="70" spans="1:7" ht="18" x14ac:dyDescent="0.35">
      <c r="A70" s="15">
        <v>4</v>
      </c>
      <c r="B70" s="16" t="s">
        <v>29</v>
      </c>
      <c r="C70" s="22" t="s">
        <v>0</v>
      </c>
      <c r="D70" s="45">
        <v>30</v>
      </c>
      <c r="E70" s="46"/>
      <c r="F70" s="50">
        <f>ROUND((D70*[1]швачка!$H$86/60),2)</f>
        <v>25.51</v>
      </c>
      <c r="G70" s="51"/>
    </row>
    <row r="71" spans="1:7" ht="18" x14ac:dyDescent="0.35">
      <c r="A71" s="15">
        <v>5</v>
      </c>
      <c r="B71" s="16" t="s">
        <v>28</v>
      </c>
      <c r="C71" s="22" t="s">
        <v>0</v>
      </c>
      <c r="D71" s="45">
        <v>60</v>
      </c>
      <c r="E71" s="46"/>
      <c r="F71" s="50">
        <f>ROUND((D71*[1]швачка!$H$86/60),2)</f>
        <v>51.01</v>
      </c>
      <c r="G71" s="51"/>
    </row>
    <row r="72" spans="1:7" ht="18" x14ac:dyDescent="0.35">
      <c r="A72" s="15">
        <v>6</v>
      </c>
      <c r="B72" s="16" t="s">
        <v>27</v>
      </c>
      <c r="C72" s="22" t="s">
        <v>0</v>
      </c>
      <c r="D72" s="45">
        <v>40</v>
      </c>
      <c r="E72" s="46"/>
      <c r="F72" s="50">
        <f>ROUND((D72*[1]швачка!$H$86/60),2)</f>
        <v>34.01</v>
      </c>
      <c r="G72" s="51"/>
    </row>
    <row r="73" spans="1:7" ht="18" x14ac:dyDescent="0.35">
      <c r="A73" s="15">
        <v>7</v>
      </c>
      <c r="B73" s="16" t="s">
        <v>26</v>
      </c>
      <c r="C73" s="22" t="s">
        <v>0</v>
      </c>
      <c r="D73" s="45">
        <v>90</v>
      </c>
      <c r="E73" s="46"/>
      <c r="F73" s="50">
        <f>ROUND((D73*[1]швачка!$H$86/60),2)</f>
        <v>76.52</v>
      </c>
      <c r="G73" s="51"/>
    </row>
    <row r="74" spans="1:7" ht="18" x14ac:dyDescent="0.35">
      <c r="A74" s="15">
        <v>8</v>
      </c>
      <c r="B74" s="16" t="s">
        <v>25</v>
      </c>
      <c r="C74" s="22" t="s">
        <v>0</v>
      </c>
      <c r="D74" s="45">
        <v>40</v>
      </c>
      <c r="E74" s="46"/>
      <c r="F74" s="50">
        <f>ROUND((D74*[1]швачка!$H$86/60),2)</f>
        <v>34.01</v>
      </c>
      <c r="G74" s="51"/>
    </row>
    <row r="75" spans="1:7" ht="18" x14ac:dyDescent="0.35">
      <c r="A75" s="15">
        <v>9</v>
      </c>
      <c r="B75" s="16" t="s">
        <v>24</v>
      </c>
      <c r="C75" s="22" t="s">
        <v>0</v>
      </c>
      <c r="D75" s="45">
        <v>60</v>
      </c>
      <c r="E75" s="46"/>
      <c r="F75" s="50">
        <f>ROUND((D75*[1]швачка!$H$86/60),2)</f>
        <v>51.01</v>
      </c>
      <c r="G75" s="51"/>
    </row>
    <row r="76" spans="1:7" ht="18" x14ac:dyDescent="0.35">
      <c r="A76" s="15">
        <v>10</v>
      </c>
      <c r="B76" s="16" t="s">
        <v>23</v>
      </c>
      <c r="C76" s="22" t="s">
        <v>0</v>
      </c>
      <c r="D76" s="45">
        <v>30</v>
      </c>
      <c r="E76" s="46"/>
      <c r="F76" s="50">
        <f>ROUND((D76*[1]швачка!$H$86/60),2)</f>
        <v>25.51</v>
      </c>
      <c r="G76" s="51"/>
    </row>
    <row r="77" spans="1:7" ht="18" x14ac:dyDescent="0.35">
      <c r="A77" s="15">
        <v>11</v>
      </c>
      <c r="B77" s="16" t="s">
        <v>22</v>
      </c>
      <c r="C77" s="22" t="s">
        <v>0</v>
      </c>
      <c r="D77" s="45">
        <v>150</v>
      </c>
      <c r="E77" s="46"/>
      <c r="F77" s="50">
        <f>ROUND((D77*[1]швачка!$H$86/60),2)</f>
        <v>127.53</v>
      </c>
      <c r="G77" s="51"/>
    </row>
    <row r="78" spans="1:7" ht="18" x14ac:dyDescent="0.35">
      <c r="A78" s="15">
        <v>12</v>
      </c>
      <c r="B78" s="16" t="s">
        <v>21</v>
      </c>
      <c r="C78" s="22" t="s">
        <v>0</v>
      </c>
      <c r="D78" s="45">
        <v>115</v>
      </c>
      <c r="E78" s="46"/>
      <c r="F78" s="50">
        <f>ROUND((D78*[1]швачка!$H$86/60),2)</f>
        <v>97.77</v>
      </c>
      <c r="G78" s="51"/>
    </row>
    <row r="79" spans="1:7" ht="18" x14ac:dyDescent="0.35">
      <c r="A79" s="15">
        <v>13</v>
      </c>
      <c r="B79" s="16" t="s">
        <v>20</v>
      </c>
      <c r="C79" s="22" t="s">
        <v>0</v>
      </c>
      <c r="D79" s="45">
        <v>150</v>
      </c>
      <c r="E79" s="46"/>
      <c r="F79" s="50">
        <f>ROUND((D79*[1]швачка!$H$86/60),2)</f>
        <v>127.53</v>
      </c>
      <c r="G79" s="51"/>
    </row>
    <row r="80" spans="1:7" ht="18" x14ac:dyDescent="0.35">
      <c r="A80" s="15">
        <v>14</v>
      </c>
      <c r="B80" s="16" t="s">
        <v>19</v>
      </c>
      <c r="C80" s="22" t="s">
        <v>0</v>
      </c>
      <c r="D80" s="45">
        <v>50</v>
      </c>
      <c r="E80" s="46"/>
      <c r="F80" s="50">
        <f>ROUND((D80*[1]швачка!$H$86/60),2)</f>
        <v>42.51</v>
      </c>
      <c r="G80" s="51"/>
    </row>
    <row r="81" spans="1:7" ht="18" x14ac:dyDescent="0.35">
      <c r="A81" s="15">
        <v>15</v>
      </c>
      <c r="B81" s="16" t="s">
        <v>18</v>
      </c>
      <c r="C81" s="22" t="s">
        <v>0</v>
      </c>
      <c r="D81" s="45">
        <v>80</v>
      </c>
      <c r="E81" s="46"/>
      <c r="F81" s="50">
        <f>ROUND((D81*[1]швачка!$H$86/60),2)</f>
        <v>68.02</v>
      </c>
      <c r="G81" s="51"/>
    </row>
    <row r="82" spans="1:7" ht="18.600000000000001" thickBot="1" x14ac:dyDescent="0.4">
      <c r="A82" s="12">
        <v>16</v>
      </c>
      <c r="B82" s="11" t="s">
        <v>17</v>
      </c>
      <c r="C82" s="21" t="s">
        <v>0</v>
      </c>
      <c r="D82" s="54">
        <v>60</v>
      </c>
      <c r="E82" s="55"/>
      <c r="F82" s="52">
        <f>ROUND((D82*[1]швачка!$H$86/60),2)</f>
        <v>51.01</v>
      </c>
      <c r="G82" s="53"/>
    </row>
    <row r="83" spans="1:7" s="20" customFormat="1" ht="18.600000000000001" thickBot="1" x14ac:dyDescent="0.4">
      <c r="A83" s="47" t="s">
        <v>16</v>
      </c>
      <c r="B83" s="47"/>
      <c r="C83" s="47"/>
      <c r="D83" s="47"/>
      <c r="E83" s="47"/>
      <c r="F83" s="47"/>
      <c r="G83" s="47"/>
    </row>
    <row r="84" spans="1:7" ht="18" x14ac:dyDescent="0.35">
      <c r="A84" s="19">
        <v>1</v>
      </c>
      <c r="B84" s="18" t="s">
        <v>15</v>
      </c>
      <c r="C84" s="17" t="s">
        <v>0</v>
      </c>
      <c r="D84" s="58">
        <v>30</v>
      </c>
      <c r="E84" s="59"/>
      <c r="F84" s="60">
        <f>ROUND((D84*[1]перукар!$H$82/60),2)</f>
        <v>32.15</v>
      </c>
      <c r="G84" s="61"/>
    </row>
    <row r="85" spans="1:7" ht="18" x14ac:dyDescent="0.35">
      <c r="A85" s="15">
        <v>2</v>
      </c>
      <c r="B85" s="16" t="s">
        <v>14</v>
      </c>
      <c r="C85" s="13" t="s">
        <v>0</v>
      </c>
      <c r="D85" s="45">
        <v>40</v>
      </c>
      <c r="E85" s="46"/>
      <c r="F85" s="43">
        <f>ROUND((D85*[1]перукар!$H$82/60),2)</f>
        <v>42.86</v>
      </c>
      <c r="G85" s="44"/>
    </row>
    <row r="86" spans="1:7" ht="18" x14ac:dyDescent="0.35">
      <c r="A86" s="15">
        <v>3</v>
      </c>
      <c r="B86" s="16" t="s">
        <v>13</v>
      </c>
      <c r="C86" s="13" t="s">
        <v>0</v>
      </c>
      <c r="D86" s="45">
        <v>90</v>
      </c>
      <c r="E86" s="46"/>
      <c r="F86" s="43">
        <f>ROUND((D86*[1]перукар!$H$82/60),2)</f>
        <v>96.44</v>
      </c>
      <c r="G86" s="44"/>
    </row>
    <row r="87" spans="1:7" ht="18" x14ac:dyDescent="0.35">
      <c r="A87" s="15">
        <v>4</v>
      </c>
      <c r="B87" s="16" t="s">
        <v>12</v>
      </c>
      <c r="C87" s="13" t="s">
        <v>0</v>
      </c>
      <c r="D87" s="45">
        <v>15</v>
      </c>
      <c r="E87" s="46"/>
      <c r="F87" s="43">
        <f>ROUND((D87*[1]перукар!$H$82/60),2)</f>
        <v>16.07</v>
      </c>
      <c r="G87" s="44"/>
    </row>
    <row r="88" spans="1:7" ht="18" x14ac:dyDescent="0.35">
      <c r="A88" s="15">
        <v>5</v>
      </c>
      <c r="B88" s="16" t="s">
        <v>11</v>
      </c>
      <c r="C88" s="13" t="s">
        <v>0</v>
      </c>
      <c r="D88" s="45">
        <v>10</v>
      </c>
      <c r="E88" s="46"/>
      <c r="F88" s="43">
        <f>ROUND((D88*[1]перукар!$H$82/60),2)</f>
        <v>10.72</v>
      </c>
      <c r="G88" s="44"/>
    </row>
    <row r="89" spans="1:7" ht="18" x14ac:dyDescent="0.35">
      <c r="A89" s="15">
        <v>6</v>
      </c>
      <c r="B89" s="16" t="s">
        <v>10</v>
      </c>
      <c r="C89" s="13" t="s">
        <v>0</v>
      </c>
      <c r="D89" s="45">
        <v>15</v>
      </c>
      <c r="E89" s="46"/>
      <c r="F89" s="43">
        <f>ROUND((D89*[1]перукар!$H$82/60),2)</f>
        <v>16.07</v>
      </c>
      <c r="G89" s="44"/>
    </row>
    <row r="90" spans="1:7" ht="18" x14ac:dyDescent="0.35">
      <c r="A90" s="15">
        <v>7</v>
      </c>
      <c r="B90" s="16" t="s">
        <v>9</v>
      </c>
      <c r="C90" s="13" t="s">
        <v>0</v>
      </c>
      <c r="D90" s="45">
        <v>10</v>
      </c>
      <c r="E90" s="46"/>
      <c r="F90" s="43">
        <f>ROUND((D90*[1]перукар!$H$82/60),2)</f>
        <v>10.72</v>
      </c>
      <c r="G90" s="44"/>
    </row>
    <row r="91" spans="1:7" ht="18" x14ac:dyDescent="0.35">
      <c r="A91" s="15">
        <v>8</v>
      </c>
      <c r="B91" s="16" t="s">
        <v>8</v>
      </c>
      <c r="C91" s="13" t="s">
        <v>0</v>
      </c>
      <c r="D91" s="45">
        <v>90</v>
      </c>
      <c r="E91" s="46"/>
      <c r="F91" s="43">
        <f>ROUND((D91*[1]перукар!$H$82/60),2)</f>
        <v>96.44</v>
      </c>
      <c r="G91" s="44"/>
    </row>
    <row r="92" spans="1:7" ht="18" x14ac:dyDescent="0.35">
      <c r="A92" s="15">
        <v>9</v>
      </c>
      <c r="B92" s="16" t="s">
        <v>7</v>
      </c>
      <c r="C92" s="13" t="s">
        <v>0</v>
      </c>
      <c r="D92" s="45">
        <v>50</v>
      </c>
      <c r="E92" s="46"/>
      <c r="F92" s="43">
        <f>ROUND((D92*[1]перукар!$H$82/60),2)</f>
        <v>53.58</v>
      </c>
      <c r="G92" s="44"/>
    </row>
    <row r="93" spans="1:7" ht="18.600000000000001" thickBot="1" x14ac:dyDescent="0.4">
      <c r="A93" s="12">
        <v>10</v>
      </c>
      <c r="B93" s="11" t="s">
        <v>6</v>
      </c>
      <c r="C93" s="10" t="s">
        <v>0</v>
      </c>
      <c r="D93" s="54">
        <v>5</v>
      </c>
      <c r="E93" s="55"/>
      <c r="F93" s="48">
        <f>ROUND((D93*[1]перукар!$H$82/60),2)</f>
        <v>5.36</v>
      </c>
      <c r="G93" s="49"/>
    </row>
    <row r="94" spans="1:7" s="20" customFormat="1" ht="18.600000000000001" thickBot="1" x14ac:dyDescent="0.4">
      <c r="A94" s="47" t="s">
        <v>5</v>
      </c>
      <c r="B94" s="47"/>
      <c r="C94" s="47"/>
      <c r="D94" s="47"/>
      <c r="E94" s="47"/>
      <c r="F94" s="47"/>
      <c r="G94" s="47"/>
    </row>
    <row r="95" spans="1:7" ht="18" x14ac:dyDescent="0.35">
      <c r="A95" s="19">
        <v>1</v>
      </c>
      <c r="B95" s="18" t="s">
        <v>4</v>
      </c>
      <c r="C95" s="17" t="s">
        <v>0</v>
      </c>
      <c r="D95" s="56">
        <v>140</v>
      </c>
      <c r="E95" s="56"/>
      <c r="F95" s="56">
        <f>ROUND((D95*[1]прачка!$H$95/60),2)</f>
        <v>306.56</v>
      </c>
      <c r="G95" s="57"/>
    </row>
    <row r="96" spans="1:7" ht="18" x14ac:dyDescent="0.35">
      <c r="A96" s="15">
        <v>2</v>
      </c>
      <c r="B96" s="16" t="s">
        <v>3</v>
      </c>
      <c r="C96" s="13" t="s">
        <v>0</v>
      </c>
      <c r="D96" s="50">
        <v>110</v>
      </c>
      <c r="E96" s="50"/>
      <c r="F96" s="50">
        <f>ROUND((D96*[1]прачка!$H$95/60),2)</f>
        <v>240.87</v>
      </c>
      <c r="G96" s="51"/>
    </row>
    <row r="97" spans="1:7" ht="36" x14ac:dyDescent="0.35">
      <c r="A97" s="15">
        <v>3</v>
      </c>
      <c r="B97" s="14" t="s">
        <v>2</v>
      </c>
      <c r="C97" s="13" t="s">
        <v>0</v>
      </c>
      <c r="D97" s="50">
        <v>50</v>
      </c>
      <c r="E97" s="50"/>
      <c r="F97" s="50">
        <f>ROUND((D97*[1]прачка!$H$95/60),2)</f>
        <v>109.49</v>
      </c>
      <c r="G97" s="51"/>
    </row>
    <row r="98" spans="1:7" ht="18.600000000000001" thickBot="1" x14ac:dyDescent="0.4">
      <c r="A98" s="12">
        <v>4</v>
      </c>
      <c r="B98" s="11" t="s">
        <v>1</v>
      </c>
      <c r="C98" s="10" t="s">
        <v>0</v>
      </c>
      <c r="D98" s="63">
        <v>40</v>
      </c>
      <c r="E98" s="63"/>
      <c r="F98" s="63">
        <f>ROUND((D98*[1]прачка!$H$95/60),2)</f>
        <v>87.59</v>
      </c>
      <c r="G98" s="64"/>
    </row>
    <row r="99" spans="1:7" ht="18" x14ac:dyDescent="0.35">
      <c r="A99" s="6"/>
      <c r="B99" s="4"/>
      <c r="C99" s="5"/>
      <c r="D99" s="5"/>
      <c r="E99" s="5"/>
      <c r="F99" s="5"/>
      <c r="G99" s="4"/>
    </row>
    <row r="100" spans="1:7" ht="18" x14ac:dyDescent="0.35">
      <c r="A100" s="6"/>
      <c r="B100" s="8" t="str">
        <f>[1]ЗАПОВНИТИ!A7</f>
        <v>Директор</v>
      </c>
      <c r="C100" s="5"/>
      <c r="D100" s="5"/>
      <c r="E100" s="62" t="str">
        <f>[1]ЗАПОВНИТИ!B7</f>
        <v>І.Дацко</v>
      </c>
      <c r="F100" s="62"/>
      <c r="G100" s="4"/>
    </row>
    <row r="101" spans="1:7" ht="18" x14ac:dyDescent="0.35">
      <c r="A101" s="6"/>
      <c r="B101" s="8" t="str">
        <f>[1]ЗАПОВНИТИ!A8</f>
        <v>Головний бухгалтер</v>
      </c>
      <c r="C101" s="7"/>
      <c r="D101" s="7"/>
      <c r="E101" s="62" t="str">
        <f>[1]ЗАПОВНИТИ!B8</f>
        <v>М. Холявка</v>
      </c>
      <c r="F101" s="62"/>
      <c r="G101" s="4"/>
    </row>
    <row r="102" spans="1:7" ht="18" x14ac:dyDescent="0.35">
      <c r="A102" s="6"/>
      <c r="B102" s="8"/>
      <c r="C102" s="7"/>
      <c r="D102" s="7"/>
      <c r="E102" s="9"/>
      <c r="F102" s="9"/>
      <c r="G102" s="4"/>
    </row>
    <row r="103" spans="1:7" ht="18" x14ac:dyDescent="0.35">
      <c r="A103" s="6"/>
      <c r="B103" s="8" t="str">
        <f>[1]ЗАПОВНИТИ!A9</f>
        <v>Бухгалтер</v>
      </c>
      <c r="C103" s="7"/>
      <c r="D103" s="7"/>
      <c r="E103" s="62" t="str">
        <f>[1]ЗАПОВНИТИ!B9</f>
        <v>Г.Кушнір</v>
      </c>
      <c r="F103" s="62"/>
      <c r="G103" s="4"/>
    </row>
    <row r="104" spans="1:7" ht="18" x14ac:dyDescent="0.35">
      <c r="A104" s="6"/>
      <c r="B104" s="8">
        <f>[1]ЗАПОВНИТИ!A11</f>
        <v>0</v>
      </c>
      <c r="C104" s="7"/>
      <c r="D104" s="7"/>
      <c r="E104" s="7"/>
      <c r="F104" s="7"/>
      <c r="G104" s="4"/>
    </row>
    <row r="105" spans="1:7" ht="18" x14ac:dyDescent="0.35">
      <c r="A105" s="6"/>
      <c r="B105" s="4"/>
      <c r="C105" s="5"/>
      <c r="D105" s="5"/>
      <c r="E105" s="5"/>
      <c r="F105" s="5"/>
      <c r="G105" s="4"/>
    </row>
  </sheetData>
  <mergeCells count="180">
    <mergeCell ref="A8:G8"/>
    <mergeCell ref="D10:E10"/>
    <mergeCell ref="F10:G10"/>
    <mergeCell ref="A1:B3"/>
    <mergeCell ref="D1:G1"/>
    <mergeCell ref="D2:G2"/>
    <mergeCell ref="A7:G7"/>
    <mergeCell ref="A11:G11"/>
    <mergeCell ref="F17:G17"/>
    <mergeCell ref="D16:E16"/>
    <mergeCell ref="D17:E17"/>
    <mergeCell ref="F16:G16"/>
    <mergeCell ref="D21:E21"/>
    <mergeCell ref="F21:G21"/>
    <mergeCell ref="F12:G12"/>
    <mergeCell ref="D14:E14"/>
    <mergeCell ref="F14:G14"/>
    <mergeCell ref="D12:E12"/>
    <mergeCell ref="D13:E13"/>
    <mergeCell ref="F13:G13"/>
    <mergeCell ref="D15:E15"/>
    <mergeCell ref="F15:G15"/>
    <mergeCell ref="D18:E18"/>
    <mergeCell ref="F18:G18"/>
    <mergeCell ref="D20:E20"/>
    <mergeCell ref="F20:G20"/>
    <mergeCell ref="D19:E19"/>
    <mergeCell ref="F19:G19"/>
    <mergeCell ref="D22:E22"/>
    <mergeCell ref="F22:G22"/>
    <mergeCell ref="F23:G23"/>
    <mergeCell ref="D23:E23"/>
    <mergeCell ref="A33:A36"/>
    <mergeCell ref="C33:C36"/>
    <mergeCell ref="D33:E33"/>
    <mergeCell ref="F33:G33"/>
    <mergeCell ref="D34:E34"/>
    <mergeCell ref="F34:G34"/>
    <mergeCell ref="F36:G36"/>
    <mergeCell ref="D36:E36"/>
    <mergeCell ref="F35:G35"/>
    <mergeCell ref="D35:E35"/>
    <mergeCell ref="D24:E24"/>
    <mergeCell ref="F24:G24"/>
    <mergeCell ref="D28:E28"/>
    <mergeCell ref="F28:G28"/>
    <mergeCell ref="D26:E26"/>
    <mergeCell ref="F26:G26"/>
    <mergeCell ref="D25:E25"/>
    <mergeCell ref="F25:G25"/>
    <mergeCell ref="D27:E27"/>
    <mergeCell ref="F27:G27"/>
    <mergeCell ref="D39:E39"/>
    <mergeCell ref="F39:G39"/>
    <mergeCell ref="F37:G37"/>
    <mergeCell ref="F32:G32"/>
    <mergeCell ref="F30:G30"/>
    <mergeCell ref="F29:G29"/>
    <mergeCell ref="D30:E30"/>
    <mergeCell ref="D31:E31"/>
    <mergeCell ref="F31:G31"/>
    <mergeCell ref="D29:E29"/>
    <mergeCell ref="D32:E32"/>
    <mergeCell ref="D38:E38"/>
    <mergeCell ref="F38:G38"/>
    <mergeCell ref="D37:E37"/>
    <mergeCell ref="D42:E42"/>
    <mergeCell ref="F42:G42"/>
    <mergeCell ref="D47:E47"/>
    <mergeCell ref="F48:G48"/>
    <mergeCell ref="D48:E48"/>
    <mergeCell ref="D45:E45"/>
    <mergeCell ref="F45:G45"/>
    <mergeCell ref="D44:E44"/>
    <mergeCell ref="F40:G40"/>
    <mergeCell ref="F41:G41"/>
    <mergeCell ref="F47:G47"/>
    <mergeCell ref="D46:E46"/>
    <mergeCell ref="F46:G46"/>
    <mergeCell ref="F44:G44"/>
    <mergeCell ref="D40:E40"/>
    <mergeCell ref="D41:E41"/>
    <mergeCell ref="F53:G53"/>
    <mergeCell ref="D56:E56"/>
    <mergeCell ref="F56:G56"/>
    <mergeCell ref="D55:E55"/>
    <mergeCell ref="F60:G60"/>
    <mergeCell ref="F43:G43"/>
    <mergeCell ref="D43:E43"/>
    <mergeCell ref="D53:E53"/>
    <mergeCell ref="F67:G67"/>
    <mergeCell ref="A66:G66"/>
    <mergeCell ref="A64:G64"/>
    <mergeCell ref="D63:E63"/>
    <mergeCell ref="F55:G55"/>
    <mergeCell ref="D65:E65"/>
    <mergeCell ref="F65:G65"/>
    <mergeCell ref="D51:E51"/>
    <mergeCell ref="F51:G51"/>
    <mergeCell ref="F50:G50"/>
    <mergeCell ref="D49:E49"/>
    <mergeCell ref="F49:G49"/>
    <mergeCell ref="D50:E50"/>
    <mergeCell ref="D52:E52"/>
    <mergeCell ref="F52:G52"/>
    <mergeCell ref="F54:G54"/>
    <mergeCell ref="D54:E54"/>
    <mergeCell ref="D58:E58"/>
    <mergeCell ref="F58:G58"/>
    <mergeCell ref="D57:E57"/>
    <mergeCell ref="D74:E74"/>
    <mergeCell ref="F73:G73"/>
    <mergeCell ref="D73:E73"/>
    <mergeCell ref="F72:G72"/>
    <mergeCell ref="F74:G74"/>
    <mergeCell ref="D72:E72"/>
    <mergeCell ref="F63:G63"/>
    <mergeCell ref="F57:G57"/>
    <mergeCell ref="F59:G59"/>
    <mergeCell ref="D60:E60"/>
    <mergeCell ref="D59:E59"/>
    <mergeCell ref="D68:E68"/>
    <mergeCell ref="F68:G68"/>
    <mergeCell ref="D78:E78"/>
    <mergeCell ref="F78:G78"/>
    <mergeCell ref="F76:G76"/>
    <mergeCell ref="D75:E75"/>
    <mergeCell ref="D77:E77"/>
    <mergeCell ref="F77:G77"/>
    <mergeCell ref="A62:G62"/>
    <mergeCell ref="D67:E67"/>
    <mergeCell ref="D76:E76"/>
    <mergeCell ref="F75:G75"/>
    <mergeCell ref="D71:E71"/>
    <mergeCell ref="F71:G71"/>
    <mergeCell ref="D70:E70"/>
    <mergeCell ref="F70:G70"/>
    <mergeCell ref="D69:E69"/>
    <mergeCell ref="F69:G69"/>
    <mergeCell ref="E103:F103"/>
    <mergeCell ref="D96:E96"/>
    <mergeCell ref="F96:G96"/>
    <mergeCell ref="D97:E97"/>
    <mergeCell ref="F97:G97"/>
    <mergeCell ref="D98:E98"/>
    <mergeCell ref="E101:F101"/>
    <mergeCell ref="F98:G98"/>
    <mergeCell ref="E100:F100"/>
    <mergeCell ref="D79:E79"/>
    <mergeCell ref="F79:G79"/>
    <mergeCell ref="F81:G81"/>
    <mergeCell ref="F82:G82"/>
    <mergeCell ref="D81:E81"/>
    <mergeCell ref="D82:E82"/>
    <mergeCell ref="D80:E80"/>
    <mergeCell ref="F80:G80"/>
    <mergeCell ref="D95:E95"/>
    <mergeCell ref="F95:G95"/>
    <mergeCell ref="D93:E93"/>
    <mergeCell ref="A83:G83"/>
    <mergeCell ref="D84:E84"/>
    <mergeCell ref="D86:E86"/>
    <mergeCell ref="F86:G86"/>
    <mergeCell ref="F84:G84"/>
    <mergeCell ref="D85:E85"/>
    <mergeCell ref="F85:G85"/>
    <mergeCell ref="F87:G87"/>
    <mergeCell ref="D87:E87"/>
    <mergeCell ref="D90:E90"/>
    <mergeCell ref="F90:G90"/>
    <mergeCell ref="F89:G89"/>
    <mergeCell ref="D88:E88"/>
    <mergeCell ref="A94:G94"/>
    <mergeCell ref="F88:G88"/>
    <mergeCell ref="D89:E89"/>
    <mergeCell ref="D91:E91"/>
    <mergeCell ref="F91:G91"/>
    <mergeCell ref="F92:G92"/>
    <mergeCell ref="F93:G93"/>
    <mergeCell ref="D92:E92"/>
  </mergeCells>
  <pageMargins left="0.7" right="0.7" top="0.75" bottom="0.75" header="0.3" footer="0.3"/>
  <pageSetup paperSize="9" scale="69" orientation="portrait" r:id="rId1"/>
  <rowBreaks count="2" manualBreakCount="2">
    <brk id="39" max="6" man="1"/>
    <brk id="5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ТАРИФИ</vt:lpstr>
      <vt:lpstr>ТАРИФИ!Область_друку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Butter Fly</cp:lastModifiedBy>
  <dcterms:created xsi:type="dcterms:W3CDTF">2024-02-19T14:54:37Z</dcterms:created>
  <dcterms:modified xsi:type="dcterms:W3CDTF">2024-02-21T08:44:18Z</dcterms:modified>
</cp:coreProperties>
</file>